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109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J/Documents/Steves work/Volleyball/SVA/"/>
    </mc:Choice>
  </mc:AlternateContent>
  <bookViews>
    <workbookView xWindow="0" yWindow="460" windowWidth="28800" windowHeight="17540" activeTab="2"/>
  </bookViews>
  <sheets>
    <sheet name="Header" sheetId="14113" r:id="rId1"/>
    <sheet name="Balance Sheet" sheetId="14112" r:id="rId2"/>
    <sheet name="I &amp; E" sheetId="6" r:id="rId3"/>
    <sheet name="Club fees &amp; Debtors" sheetId="44" r:id="rId4"/>
    <sheet name="Bank Statement" sheetId="14114" r:id="rId5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9" i="14112" l="1"/>
  <c r="E15" i="14112"/>
  <c r="F38" i="14112"/>
  <c r="G38" i="14112"/>
  <c r="D9" i="6"/>
  <c r="E19" i="14112"/>
  <c r="D29" i="6"/>
  <c r="E20" i="14112"/>
  <c r="F21" i="14112"/>
  <c r="F26" i="14112"/>
  <c r="G35" i="44"/>
  <c r="C19" i="44"/>
  <c r="G19" i="44"/>
  <c r="C26" i="44"/>
  <c r="E19" i="44"/>
  <c r="F19" i="44"/>
  <c r="D19" i="44"/>
</calcChain>
</file>

<file path=xl/sharedStrings.xml><?xml version="1.0" encoding="utf-8"?>
<sst xmlns="http://schemas.openxmlformats.org/spreadsheetml/2006/main" count="103" uniqueCount="78">
  <si>
    <t>Annual Surplus/Deficit</t>
  </si>
  <si>
    <t>see page 3</t>
  </si>
  <si>
    <t>12 month expenditure</t>
  </si>
  <si>
    <t>Newmarket</t>
  </si>
  <si>
    <t>Fines</t>
  </si>
  <si>
    <t>Goodwill
Payment</t>
  </si>
  <si>
    <t>Payment
Due</t>
  </si>
  <si>
    <t>Payment
Received</t>
  </si>
  <si>
    <t>Income</t>
  </si>
  <si>
    <t>-</t>
  </si>
  <si>
    <t>Expenditure</t>
  </si>
  <si>
    <t>Debtors</t>
  </si>
  <si>
    <t>12 month income</t>
  </si>
  <si>
    <t>Contents</t>
  </si>
  <si>
    <t>Income &amp; Expenditure</t>
  </si>
  <si>
    <t>Page 2</t>
  </si>
  <si>
    <t>Page 3</t>
  </si>
  <si>
    <t>Page 4</t>
  </si>
  <si>
    <t>Balance Sheet</t>
  </si>
  <si>
    <t>Club Fees</t>
  </si>
  <si>
    <t>Club Fees &amp; Debtors</t>
  </si>
  <si>
    <t>Stowmarket</t>
  </si>
  <si>
    <t>Page 5</t>
  </si>
  <si>
    <t>Page 6</t>
  </si>
  <si>
    <t>Treasurers Report</t>
  </si>
  <si>
    <t>Bank Statement</t>
  </si>
  <si>
    <t>Fees</t>
  </si>
  <si>
    <t>Ipswich</t>
  </si>
  <si>
    <t>Outstanding transactions</t>
  </si>
  <si>
    <t>Club Grants</t>
  </si>
  <si>
    <t>Stowmarket VC</t>
  </si>
  <si>
    <t>Stingers VC</t>
  </si>
  <si>
    <t>Non playing membership</t>
  </si>
  <si>
    <t>Income minus expenditure</t>
  </si>
  <si>
    <t>Newmarket VC</t>
  </si>
  <si>
    <t>Ipswich VC</t>
  </si>
  <si>
    <t>Cup and Handicap League</t>
  </si>
  <si>
    <t>Handicap League Only</t>
  </si>
  <si>
    <t>Bury Bobcats</t>
  </si>
  <si>
    <t>Ipswich Ravens</t>
  </si>
  <si>
    <t>Expected in Account</t>
  </si>
  <si>
    <r>
      <t xml:space="preserve">Sum of totals in </t>
    </r>
    <r>
      <rPr>
        <b/>
        <sz val="11"/>
        <rFont val="Arial"/>
        <family val="2"/>
      </rPr>
      <t>bold</t>
    </r>
  </si>
  <si>
    <t>Compiled by Steve Hicks</t>
  </si>
  <si>
    <t>Second Team in Above</t>
  </si>
  <si>
    <t>TOTAL</t>
  </si>
  <si>
    <t>Affiliation/Entry fees</t>
  </si>
  <si>
    <t>Trophies</t>
  </si>
  <si>
    <t>Entries</t>
  </si>
  <si>
    <t>BBQ, Gas, Bacon rolls</t>
  </si>
  <si>
    <t>Hall hire, referees</t>
  </si>
  <si>
    <t>Licence, Ball, Prizes, Shelter, Whistles,</t>
  </si>
  <si>
    <t>Schools competition use only</t>
  </si>
  <si>
    <t>YOY:</t>
  </si>
  <si>
    <t>Community Action Suffolk</t>
  </si>
  <si>
    <t>Restricted funds:</t>
  </si>
  <si>
    <t>SCC Seagulls</t>
  </si>
  <si>
    <t>2021/22 Entry Fees</t>
  </si>
  <si>
    <t>Suffolk Open 2021</t>
  </si>
  <si>
    <t>Website Admin fee (annual)</t>
  </si>
  <si>
    <t>Website domain fee (biannual)</t>
  </si>
  <si>
    <t>Start of Season 2021/22:</t>
  </si>
  <si>
    <t>End of Season 2021/22:</t>
  </si>
  <si>
    <t>See page 4</t>
  </si>
  <si>
    <t xml:space="preserve"> </t>
  </si>
  <si>
    <t>Accounts for the season 2022/23</t>
  </si>
  <si>
    <t>TSB Opening balance - 1-7-22</t>
  </si>
  <si>
    <t>Late clearing transactions from 21/22:</t>
  </si>
  <si>
    <t>Unlimited balance on 30/6/22</t>
  </si>
  <si>
    <t>TSB Closing balance - 30-6-23</t>
  </si>
  <si>
    <t>SNC hall upgrade</t>
  </si>
  <si>
    <t>Suffolk Open 2022</t>
  </si>
  <si>
    <t>Suffolk New College hall upgrade</t>
  </si>
  <si>
    <t>As per last year's grant</t>
  </si>
  <si>
    <t>Cup final fees 2021/22</t>
  </si>
  <si>
    <t>S Langley, W Jaworska</t>
  </si>
  <si>
    <t>See page 5</t>
  </si>
  <si>
    <t>2023 End of FY unlimited balance</t>
  </si>
  <si>
    <t>Assistant Coach course subsidies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</si>
</sst>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7" formatCode="&quot;£&quot;#,##0.00_);\(&quot;£&quot;#,##0.00\)"/>
    <numFmt numFmtId="44" formatCode="_(&quot;£&quot;* #,##0.00_);_(&quot;£&quot;* \(#,##0.00\);_(&quot;£&quot;* &quot;-&quot;??_);_(@_)"/>
    <numFmt numFmtId="164" formatCode="&quot;£&quot;#,##0.00"/>
  </numFmts>
  <fonts count="20" x14ac:knownFonts="1">
    <font>
      <sz val="10"/>
      <name val="Arial"/>
    </font>
    <font>
      <sz val="10"/>
      <name val="Arial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4"/>
      <name val="Arial"/>
      <family val="2"/>
    </font>
    <font>
      <sz val="16"/>
      <name val="Arial"/>
      <family val="2"/>
    </font>
    <font>
      <i/>
      <sz val="11"/>
      <name val="Arial"/>
      <family val="2"/>
    </font>
    <font>
      <sz val="20"/>
      <name val="Arial"/>
      <family val="2"/>
    </font>
    <font>
      <b/>
      <sz val="14"/>
      <color indexed="9"/>
      <name val="Arial"/>
      <family val="2"/>
    </font>
    <font>
      <sz val="10"/>
      <name val="Arial"/>
    </font>
    <font>
      <sz val="10"/>
      <color indexed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i/>
      <u/>
      <sz val="12"/>
      <name val="Arial"/>
    </font>
    <font>
      <b/>
      <u/>
      <sz val="12"/>
      <name val="Arial"/>
      <family val="2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4" fontId="7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69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4" fontId="4" fillId="0" borderId="1" xfId="1" applyFont="1" applyBorder="1"/>
    <xf numFmtId="0" fontId="7" fillId="0" borderId="0" xfId="0" applyFont="1"/>
    <xf numFmtId="0" fontId="2" fillId="0" borderId="0" xfId="0" applyFont="1"/>
    <xf numFmtId="44" fontId="2" fillId="0" borderId="0" xfId="1" applyFont="1"/>
    <xf numFmtId="0" fontId="8" fillId="0" borderId="0" xfId="0" applyFont="1"/>
    <xf numFmtId="0" fontId="7" fillId="0" borderId="0" xfId="0" applyFont="1" applyAlignment="1">
      <alignment horizontal="center"/>
    </xf>
    <xf numFmtId="0" fontId="3" fillId="0" borderId="0" xfId="0" applyFont="1"/>
    <xf numFmtId="44" fontId="3" fillId="0" borderId="2" xfId="1" applyFont="1" applyBorder="1"/>
    <xf numFmtId="14" fontId="2" fillId="0" borderId="0" xfId="0" applyNumberFormat="1" applyFont="1" applyAlignment="1">
      <alignment horizontal="center"/>
    </xf>
    <xf numFmtId="0" fontId="4" fillId="0" borderId="0" xfId="0" applyFont="1"/>
    <xf numFmtId="44" fontId="4" fillId="0" borderId="0" xfId="1" applyFont="1"/>
    <xf numFmtId="44" fontId="0" fillId="0" borderId="2" xfId="0" applyNumberFormat="1" applyBorder="1"/>
    <xf numFmtId="0" fontId="9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center"/>
    </xf>
    <xf numFmtId="44" fontId="4" fillId="0" borderId="0" xfId="1" applyFont="1" applyBorder="1"/>
    <xf numFmtId="44" fontId="4" fillId="0" borderId="3" xfId="1" applyFont="1" applyFill="1" applyBorder="1"/>
    <xf numFmtId="44" fontId="4" fillId="0" borderId="1" xfId="1" applyFont="1" applyBorder="1" applyAlignment="1">
      <alignment horizontal="left"/>
    </xf>
    <xf numFmtId="44" fontId="0" fillId="0" borderId="0" xfId="0" applyNumberFormat="1"/>
    <xf numFmtId="7" fontId="0" fillId="0" borderId="0" xfId="0" applyNumberForma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13" fillId="0" borderId="0" xfId="0" applyFont="1"/>
    <xf numFmtId="0" fontId="4" fillId="0" borderId="0" xfId="2" applyNumberFormat="1" applyFont="1" applyAlignment="1" applyProtection="1">
      <protection locked="0"/>
    </xf>
    <xf numFmtId="0" fontId="0" fillId="0" borderId="0" xfId="0" applyFill="1"/>
    <xf numFmtId="0" fontId="13" fillId="0" borderId="0" xfId="0" applyFont="1" applyFill="1"/>
    <xf numFmtId="0" fontId="4" fillId="0" borderId="0" xfId="0" applyFont="1" applyAlignment="1">
      <alignment vertical="center"/>
    </xf>
    <xf numFmtId="0" fontId="4" fillId="0" borderId="0" xfId="2" applyNumberFormat="1" applyFont="1" applyAlignment="1" applyProtection="1">
      <alignment vertical="center"/>
      <protection locked="0"/>
    </xf>
    <xf numFmtId="0" fontId="12" fillId="0" borderId="0" xfId="0" applyFont="1" applyFill="1" applyBorder="1" applyAlignment="1">
      <alignment horizontal="center"/>
    </xf>
    <xf numFmtId="44" fontId="4" fillId="0" borderId="1" xfId="0" applyNumberFormat="1" applyFont="1" applyBorder="1"/>
    <xf numFmtId="44" fontId="4" fillId="0" borderId="1" xfId="1" applyFont="1" applyBorder="1" applyAlignment="1">
      <alignment horizontal="center"/>
    </xf>
    <xf numFmtId="44" fontId="2" fillId="0" borderId="1" xfId="0" applyNumberFormat="1" applyFont="1" applyBorder="1" applyAlignment="1">
      <alignment horizontal="center"/>
    </xf>
    <xf numFmtId="44" fontId="5" fillId="0" borderId="2" xfId="1" applyFont="1" applyBorder="1"/>
    <xf numFmtId="0" fontId="14" fillId="0" borderId="0" xfId="0" applyFont="1"/>
    <xf numFmtId="44" fontId="3" fillId="0" borderId="0" xfId="1" applyFont="1"/>
    <xf numFmtId="0" fontId="4" fillId="0" borderId="0" xfId="0" applyFont="1" applyAlignment="1">
      <alignment horizontal="left"/>
    </xf>
    <xf numFmtId="14" fontId="4" fillId="0" borderId="0" xfId="0" applyNumberFormat="1" applyFont="1" applyAlignment="1">
      <alignment horizontal="left"/>
    </xf>
    <xf numFmtId="44" fontId="3" fillId="0" borderId="0" xfId="1" applyFont="1" applyBorder="1"/>
    <xf numFmtId="0" fontId="9" fillId="0" borderId="0" xfId="0" applyFont="1" applyAlignment="1">
      <alignment horizontal="left"/>
    </xf>
    <xf numFmtId="0" fontId="4" fillId="0" borderId="0" xfId="0" applyFont="1" applyAlignment="1">
      <alignment vertical="top" wrapText="1"/>
    </xf>
    <xf numFmtId="44" fontId="2" fillId="0" borderId="0" xfId="1" quotePrefix="1" applyFont="1"/>
    <xf numFmtId="0" fontId="2" fillId="0" borderId="1" xfId="0" applyFont="1" applyBorder="1" applyAlignment="1">
      <alignment horizontal="left"/>
    </xf>
    <xf numFmtId="44" fontId="2" fillId="0" borderId="6" xfId="1" applyFont="1" applyBorder="1"/>
    <xf numFmtId="44" fontId="3" fillId="0" borderId="6" xfId="1" applyFont="1" applyBorder="1"/>
    <xf numFmtId="44" fontId="4" fillId="0" borderId="0" xfId="0" applyNumberFormat="1" applyFont="1"/>
    <xf numFmtId="44" fontId="5" fillId="0" borderId="0" xfId="1" applyFont="1" applyBorder="1"/>
    <xf numFmtId="46" fontId="4" fillId="0" borderId="0" xfId="0" quotePrefix="1" applyNumberFormat="1" applyFont="1" applyAlignment="1">
      <alignment horizontal="left"/>
    </xf>
    <xf numFmtId="0" fontId="3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164" fontId="2" fillId="0" borderId="0" xfId="0" quotePrefix="1" applyNumberFormat="1" applyFont="1" applyAlignment="1">
      <alignment horizontal="right"/>
    </xf>
    <xf numFmtId="0" fontId="18" fillId="0" borderId="0" xfId="0" applyFont="1" applyBorder="1"/>
    <xf numFmtId="0" fontId="18" fillId="0" borderId="0" xfId="0" applyFont="1"/>
    <xf numFmtId="0" fontId="10" fillId="0" borderId="0" xfId="0" applyFont="1" applyAlignment="1">
      <alignment horizontal="center"/>
    </xf>
    <xf numFmtId="15" fontId="10" fillId="0" borderId="0" xfId="0" applyNumberFormat="1" applyFont="1" applyAlignment="1">
      <alignment horizontal="center"/>
    </xf>
    <xf numFmtId="0" fontId="12" fillId="2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</cellXfs>
  <cellStyles count="9">
    <cellStyle name="Currency" xfId="1" builtinId="4"/>
    <cellStyle name="Followed Hyperlink" xfId="4" builtinId="9" hidden="1"/>
    <cellStyle name="Followed Hyperlink" xfId="6" builtinId="9" hidden="1"/>
    <cellStyle name="Followed Hyperlink" xfId="8" builtinId="9" hidden="1"/>
    <cellStyle name="Hyperlink" xfId="3" builtinId="8" hidden="1"/>
    <cellStyle name="Hyperlink" xfId="5" builtinId="8" hidden="1"/>
    <cellStyle name="Hyperlink" xfId="7" builtinId="8" hidden="1"/>
    <cellStyle name="Normal" xfId="0" builtinId="0"/>
    <cellStyle name="Normal_SVA 00 2001" xfId="2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9</xdr:col>
      <xdr:colOff>962025</xdr:colOff>
      <xdr:row>5</xdr:row>
      <xdr:rowOff>142875</xdr:rowOff>
    </xdr:to>
    <xdr:pic>
      <xdr:nvPicPr>
        <xdr:cNvPr id="1025" name="Picture 1" descr="BANN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5775"/>
          <a:ext cx="6448425" cy="4667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6</xdr:col>
      <xdr:colOff>266700</xdr:colOff>
      <xdr:row>17</xdr:row>
      <xdr:rowOff>123825</xdr:rowOff>
    </xdr:to>
    <xdr:pic>
      <xdr:nvPicPr>
        <xdr:cNvPr id="1027" name="Picture 3" descr="sm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8400" y="1133475"/>
          <a:ext cx="1485900" cy="17430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800100</xdr:colOff>
      <xdr:row>39</xdr:row>
      <xdr:rowOff>164757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4100" cy="6603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0:J46"/>
  <sheetViews>
    <sheetView topLeftCell="A18" workbookViewId="0">
      <selection activeCell="H47" sqref="H47"/>
    </sheetView>
  </sheetViews>
  <sheetFormatPr baseColWidth="10" defaultColWidth="8.83203125" defaultRowHeight="13" x14ac:dyDescent="0.15"/>
  <cols>
    <col min="10" max="10" width="14.6640625" customWidth="1"/>
  </cols>
  <sheetData>
    <row r="20" spans="1:10" ht="25" x14ac:dyDescent="0.25">
      <c r="A20" s="61" t="s">
        <v>64</v>
      </c>
      <c r="B20" s="61"/>
      <c r="C20" s="61"/>
      <c r="D20" s="61"/>
      <c r="E20" s="61"/>
      <c r="F20" s="61"/>
      <c r="G20" s="61"/>
      <c r="H20" s="61"/>
      <c r="I20" s="61"/>
      <c r="J20" s="61"/>
    </row>
    <row r="24" spans="1:10" x14ac:dyDescent="0.15">
      <c r="H24" t="s">
        <v>63</v>
      </c>
    </row>
    <row r="25" spans="1:10" x14ac:dyDescent="0.15">
      <c r="H25" t="s">
        <v>63</v>
      </c>
    </row>
    <row r="31" spans="1:10" ht="18" x14ac:dyDescent="0.2">
      <c r="B31" s="60" t="s">
        <v>13</v>
      </c>
      <c r="C31" s="60"/>
    </row>
    <row r="32" spans="1:10" ht="20" x14ac:dyDescent="0.2">
      <c r="B32" s="17"/>
      <c r="C32" s="17"/>
    </row>
    <row r="33" spans="2:10" ht="20" x14ac:dyDescent="0.2">
      <c r="B33" s="62" t="s">
        <v>18</v>
      </c>
      <c r="C33" s="62"/>
      <c r="D33" s="62"/>
      <c r="E33" s="62"/>
      <c r="F33" s="4" t="s">
        <v>15</v>
      </c>
    </row>
    <row r="34" spans="2:10" ht="20" x14ac:dyDescent="0.2">
      <c r="B34" s="62" t="s">
        <v>14</v>
      </c>
      <c r="C34" s="62"/>
      <c r="D34" s="62"/>
      <c r="E34" s="62"/>
      <c r="F34" s="4" t="s">
        <v>16</v>
      </c>
    </row>
    <row r="35" spans="2:10" ht="20" x14ac:dyDescent="0.2">
      <c r="B35" s="44" t="s">
        <v>20</v>
      </c>
      <c r="C35" s="44"/>
      <c r="D35" s="44"/>
      <c r="E35" s="44"/>
      <c r="F35" s="4" t="s">
        <v>17</v>
      </c>
    </row>
    <row r="36" spans="2:10" ht="20" x14ac:dyDescent="0.2">
      <c r="B36" s="62" t="s">
        <v>25</v>
      </c>
      <c r="C36" s="62"/>
      <c r="D36" s="62"/>
      <c r="E36" s="62"/>
      <c r="F36" s="4" t="s">
        <v>22</v>
      </c>
    </row>
    <row r="37" spans="2:10" ht="20" x14ac:dyDescent="0.2">
      <c r="B37" s="62" t="s">
        <v>24</v>
      </c>
      <c r="C37" s="62"/>
      <c r="D37" s="62"/>
      <c r="E37" s="62"/>
      <c r="F37" s="4" t="s">
        <v>23</v>
      </c>
    </row>
    <row r="45" spans="2:10" ht="14" x14ac:dyDescent="0.15">
      <c r="H45" s="58" t="s">
        <v>42</v>
      </c>
      <c r="I45" s="58"/>
      <c r="J45" s="58"/>
    </row>
    <row r="46" spans="2:10" ht="14" x14ac:dyDescent="0.15">
      <c r="H46" s="59">
        <v>45110</v>
      </c>
      <c r="I46" s="59"/>
      <c r="J46" s="59"/>
    </row>
  </sheetData>
  <mergeCells count="8">
    <mergeCell ref="H45:J45"/>
    <mergeCell ref="H46:J46"/>
    <mergeCell ref="B31:C31"/>
    <mergeCell ref="A20:J20"/>
    <mergeCell ref="B33:E33"/>
    <mergeCell ref="B34:E34"/>
    <mergeCell ref="B36:E36"/>
    <mergeCell ref="B37:E37"/>
  </mergeCells>
  <phoneticPr fontId="0" type="noConversion"/>
  <printOptions horizontalCentered="1"/>
  <pageMargins left="0.35433070866141736" right="0.35433070866141736" top="0.98425196850393704" bottom="0.98425196850393704" header="0.51181102362204722" footer="0.51181102362204722"/>
  <pageSetup paperSize="9" scale="96" orientation="portrait" horizontalDpi="4294967292" verticalDpi="4294967292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49"/>
  <sheetViews>
    <sheetView workbookViewId="0">
      <selection activeCell="I22" sqref="I22"/>
    </sheetView>
  </sheetViews>
  <sheetFormatPr baseColWidth="10" defaultColWidth="8.83203125" defaultRowHeight="16" x14ac:dyDescent="0.2"/>
  <cols>
    <col min="1" max="1" width="24.1640625" bestFit="1" customWidth="1"/>
    <col min="2" max="2" width="35.5" style="7" customWidth="1"/>
    <col min="3" max="3" width="5.33203125" style="4" customWidth="1"/>
    <col min="4" max="4" width="26" style="41" bestFit="1" customWidth="1"/>
    <col min="5" max="6" width="13.83203125" customWidth="1"/>
    <col min="7" max="7" width="12.6640625" customWidth="1"/>
    <col min="8" max="8" width="10.33203125" bestFit="1" customWidth="1"/>
  </cols>
  <sheetData>
    <row r="1" spans="1:6" ht="18" x14ac:dyDescent="0.2">
      <c r="A1" s="18" t="s">
        <v>18</v>
      </c>
    </row>
    <row r="2" spans="1:6" x14ac:dyDescent="0.2">
      <c r="E2" s="23"/>
    </row>
    <row r="3" spans="1:6" x14ac:dyDescent="0.2">
      <c r="A3" s="56" t="s">
        <v>60</v>
      </c>
      <c r="B3" s="11"/>
    </row>
    <row r="4" spans="1:6" x14ac:dyDescent="0.2">
      <c r="E4" s="8"/>
    </row>
    <row r="5" spans="1:6" x14ac:dyDescent="0.2">
      <c r="B5" s="11" t="s">
        <v>65</v>
      </c>
      <c r="C5" s="13"/>
      <c r="D5" s="42"/>
      <c r="F5" s="40">
        <v>3958.23</v>
      </c>
    </row>
    <row r="6" spans="1:6" x14ac:dyDescent="0.2">
      <c r="B6" s="11"/>
      <c r="C6" s="13"/>
      <c r="D6" s="42"/>
      <c r="F6" s="40"/>
    </row>
    <row r="7" spans="1:6" x14ac:dyDescent="0.2">
      <c r="B7" s="7" t="s">
        <v>66</v>
      </c>
      <c r="C7" s="13"/>
      <c r="D7" s="42"/>
      <c r="F7" s="40"/>
    </row>
    <row r="8" spans="1:6" x14ac:dyDescent="0.2">
      <c r="B8" s="11"/>
      <c r="C8" s="13"/>
      <c r="E8" s="8"/>
      <c r="F8" s="40"/>
    </row>
    <row r="9" spans="1:6" x14ac:dyDescent="0.2">
      <c r="D9" s="41" t="s">
        <v>44</v>
      </c>
      <c r="F9" s="40">
        <f>SUM(E8:E8)</f>
        <v>0</v>
      </c>
    </row>
    <row r="10" spans="1:6" x14ac:dyDescent="0.2">
      <c r="F10" s="40"/>
    </row>
    <row r="11" spans="1:6" x14ac:dyDescent="0.2">
      <c r="B11" s="57" t="s">
        <v>54</v>
      </c>
      <c r="F11" s="40"/>
    </row>
    <row r="12" spans="1:6" x14ac:dyDescent="0.2">
      <c r="B12" s="7" t="s">
        <v>51</v>
      </c>
      <c r="C12" s="4" t="s">
        <v>9</v>
      </c>
      <c r="E12" s="8">
        <v>33.5</v>
      </c>
      <c r="F12" s="40"/>
    </row>
    <row r="13" spans="1:6" x14ac:dyDescent="0.2">
      <c r="B13" s="7" t="s">
        <v>69</v>
      </c>
      <c r="C13" s="4" t="s">
        <v>9</v>
      </c>
      <c r="E13" s="8">
        <v>3087.63</v>
      </c>
      <c r="F13" s="40"/>
    </row>
    <row r="14" spans="1:6" x14ac:dyDescent="0.2">
      <c r="F14" s="40"/>
    </row>
    <row r="15" spans="1:6" ht="17" thickBot="1" x14ac:dyDescent="0.25">
      <c r="B15" s="11" t="s">
        <v>67</v>
      </c>
      <c r="C15" s="4" t="s">
        <v>9</v>
      </c>
      <c r="E15" s="48">
        <f>F5+F9-E12-E13</f>
        <v>837.09999999999991</v>
      </c>
      <c r="F15" s="40"/>
    </row>
    <row r="16" spans="1:6" ht="17" thickTop="1" x14ac:dyDescent="0.2">
      <c r="F16" s="40"/>
    </row>
    <row r="17" spans="1:10" x14ac:dyDescent="0.2">
      <c r="A17" s="56" t="s">
        <v>61</v>
      </c>
      <c r="B17" s="11"/>
      <c r="H17" s="28"/>
      <c r="I17" s="28"/>
    </row>
    <row r="18" spans="1:10" x14ac:dyDescent="0.2">
      <c r="B18" s="11"/>
      <c r="H18" s="28"/>
      <c r="I18" s="28"/>
    </row>
    <row r="19" spans="1:10" x14ac:dyDescent="0.2">
      <c r="B19" s="7" t="s">
        <v>12</v>
      </c>
      <c r="C19" s="4" t="s">
        <v>9</v>
      </c>
      <c r="D19" s="41" t="s">
        <v>1</v>
      </c>
      <c r="E19" s="8">
        <f>'I &amp; E'!D9</f>
        <v>220</v>
      </c>
      <c r="F19" s="8"/>
      <c r="G19" s="28"/>
      <c r="H19" s="39"/>
      <c r="I19" s="39"/>
      <c r="J19" s="28"/>
    </row>
    <row r="20" spans="1:10" x14ac:dyDescent="0.2">
      <c r="B20" s="7" t="s">
        <v>2</v>
      </c>
      <c r="C20" s="4" t="s">
        <v>9</v>
      </c>
      <c r="D20" s="41" t="s">
        <v>1</v>
      </c>
      <c r="E20" s="46">
        <f>'I &amp; E'!D29</f>
        <v>3334.4100000000003</v>
      </c>
      <c r="F20" s="8"/>
      <c r="G20" s="28"/>
      <c r="H20" s="39"/>
      <c r="I20" s="39"/>
      <c r="J20" s="28"/>
    </row>
    <row r="21" spans="1:10" x14ac:dyDescent="0.2">
      <c r="B21" s="7" t="s">
        <v>0</v>
      </c>
      <c r="C21" s="4" t="s">
        <v>9</v>
      </c>
      <c r="D21" s="41" t="s">
        <v>33</v>
      </c>
      <c r="F21" s="43">
        <f>E19-E20</f>
        <v>-3114.4100000000003</v>
      </c>
      <c r="H21" s="23"/>
      <c r="I21" s="39"/>
      <c r="J21" s="28"/>
    </row>
    <row r="22" spans="1:10" x14ac:dyDescent="0.2">
      <c r="I22" s="39"/>
      <c r="J22" s="28"/>
    </row>
    <row r="23" spans="1:10" x14ac:dyDescent="0.2">
      <c r="B23" s="7" t="s">
        <v>28</v>
      </c>
      <c r="C23" s="4" t="s">
        <v>9</v>
      </c>
      <c r="F23" s="40">
        <v>0</v>
      </c>
    </row>
    <row r="24" spans="1:10" x14ac:dyDescent="0.2">
      <c r="C24" s="4" t="s">
        <v>9</v>
      </c>
      <c r="F24" s="40">
        <v>0</v>
      </c>
    </row>
    <row r="26" spans="1:10" ht="17" thickBot="1" x14ac:dyDescent="0.25">
      <c r="B26" s="7" t="s">
        <v>40</v>
      </c>
      <c r="C26" s="4" t="s">
        <v>9</v>
      </c>
      <c r="D26" s="41" t="s">
        <v>41</v>
      </c>
      <c r="F26" s="49">
        <f>F5+F9+SUM(F21:F25)</f>
        <v>843.81999999999971</v>
      </c>
    </row>
    <row r="27" spans="1:10" ht="17" thickTop="1" x14ac:dyDescent="0.2"/>
    <row r="28" spans="1:10" x14ac:dyDescent="0.2">
      <c r="B28" s="11" t="s">
        <v>68</v>
      </c>
      <c r="D28" s="41" t="s">
        <v>75</v>
      </c>
      <c r="F28" s="40">
        <v>843.82</v>
      </c>
      <c r="G28" s="23"/>
    </row>
    <row r="30" spans="1:10" x14ac:dyDescent="0.2">
      <c r="B30" s="7" t="s">
        <v>28</v>
      </c>
      <c r="C30" s="4" t="s">
        <v>9</v>
      </c>
      <c r="F30" s="8">
        <v>0</v>
      </c>
    </row>
    <row r="31" spans="1:10" x14ac:dyDescent="0.2">
      <c r="C31" s="4" t="s">
        <v>9</v>
      </c>
      <c r="F31" s="8">
        <v>0</v>
      </c>
    </row>
    <row r="32" spans="1:10" x14ac:dyDescent="0.2">
      <c r="F32" s="8"/>
    </row>
    <row r="33" spans="2:10" x14ac:dyDescent="0.2">
      <c r="B33" s="57" t="s">
        <v>54</v>
      </c>
      <c r="F33" s="8"/>
    </row>
    <row r="34" spans="2:10" x14ac:dyDescent="0.2">
      <c r="B34" s="7" t="s">
        <v>51</v>
      </c>
      <c r="D34" s="41" t="s">
        <v>1</v>
      </c>
      <c r="F34" s="8">
        <v>-33.5</v>
      </c>
    </row>
    <row r="35" spans="2:10" x14ac:dyDescent="0.2">
      <c r="F35" s="8"/>
    </row>
    <row r="36" spans="2:10" x14ac:dyDescent="0.2">
      <c r="F36" s="8"/>
      <c r="G36" s="53"/>
    </row>
    <row r="37" spans="2:10" x14ac:dyDescent="0.2">
      <c r="D37" s="52"/>
      <c r="F37" s="23"/>
      <c r="G37" s="54" t="s">
        <v>52</v>
      </c>
      <c r="J37" s="24"/>
    </row>
    <row r="38" spans="2:10" ht="17" thickBot="1" x14ac:dyDescent="0.25">
      <c r="B38" s="12" t="s">
        <v>76</v>
      </c>
      <c r="F38" s="49">
        <f>SUM(F28:F37)</f>
        <v>810.32</v>
      </c>
      <c r="G38" s="55">
        <f>F38-E15</f>
        <v>-26.779999999999859</v>
      </c>
    </row>
    <row r="39" spans="2:10" ht="17" thickTop="1" x14ac:dyDescent="0.2"/>
    <row r="49" spans="2:4" x14ac:dyDescent="0.2">
      <c r="B49" s="14" t="s">
        <v>15</v>
      </c>
      <c r="C49"/>
      <c r="D49"/>
    </row>
  </sheetData>
  <phoneticPr fontId="0" type="noConversion"/>
  <printOptions horizontalCentered="1"/>
  <pageMargins left="0.35433070866141736" right="0.35433070866141736" top="0.78740157480314965" bottom="0.78740157480314965" header="0.51181102362204722" footer="0.51181102362204722"/>
  <pageSetup paperSize="9" scale="69"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G37"/>
  <sheetViews>
    <sheetView tabSelected="1" zoomScale="140" zoomScaleNormal="140" zoomScalePageLayoutView="140" workbookViewId="0">
      <selection activeCell="A9" sqref="A9"/>
    </sheetView>
  </sheetViews>
  <sheetFormatPr baseColWidth="10" defaultColWidth="8.83203125" defaultRowHeight="16" x14ac:dyDescent="0.2"/>
  <cols>
    <col min="1" max="1" width="38.1640625" customWidth="1"/>
    <col min="2" max="2" width="3.33203125" style="1" customWidth="1"/>
    <col min="3" max="3" width="44.6640625" style="32" customWidth="1"/>
    <col min="4" max="4" width="14" customWidth="1"/>
    <col min="5" max="5" width="2.6640625" style="7" customWidth="1"/>
  </cols>
  <sheetData>
    <row r="1" spans="1:7" ht="18" x14ac:dyDescent="0.2">
      <c r="A1" s="19" t="s">
        <v>14</v>
      </c>
    </row>
    <row r="3" spans="1:7" ht="18" x14ac:dyDescent="0.2">
      <c r="A3" s="9" t="s">
        <v>8</v>
      </c>
      <c r="B3" s="10"/>
    </row>
    <row r="4" spans="1:7" ht="14" customHeight="1" x14ac:dyDescent="0.2">
      <c r="A4" s="6"/>
      <c r="B4" s="10"/>
    </row>
    <row r="5" spans="1:7" ht="14.25" customHeight="1" x14ac:dyDescent="0.2">
      <c r="A5" s="14" t="s">
        <v>70</v>
      </c>
      <c r="B5" s="4" t="s">
        <v>9</v>
      </c>
      <c r="C5" s="32" t="s">
        <v>47</v>
      </c>
      <c r="D5" s="15">
        <v>0</v>
      </c>
    </row>
    <row r="6" spans="1:7" ht="14.25" customHeight="1" x14ac:dyDescent="0.2">
      <c r="A6" s="14" t="s">
        <v>45</v>
      </c>
      <c r="B6" s="27"/>
      <c r="C6" s="32" t="s">
        <v>62</v>
      </c>
      <c r="D6" s="15">
        <v>220</v>
      </c>
    </row>
    <row r="7" spans="1:7" ht="14.25" customHeight="1" x14ac:dyDescent="0.2">
      <c r="A7" s="14"/>
      <c r="B7" s="27"/>
      <c r="D7" s="15"/>
    </row>
    <row r="8" spans="1:7" ht="14.25" customHeight="1" x14ac:dyDescent="0.2">
      <c r="A8" s="29"/>
      <c r="B8" s="27"/>
      <c r="C8" s="33"/>
      <c r="D8" s="15"/>
    </row>
    <row r="9" spans="1:7" ht="14.25" customHeight="1" thickBot="1" x14ac:dyDescent="0.25">
      <c r="A9" s="14"/>
      <c r="B9" s="27"/>
      <c r="D9" s="38">
        <f>SUM(D5:D8)</f>
        <v>220</v>
      </c>
    </row>
    <row r="10" spans="1:7" ht="14.25" customHeight="1" thickTop="1" x14ac:dyDescent="0.2">
      <c r="A10" s="14"/>
      <c r="B10" s="27"/>
      <c r="D10" s="51"/>
    </row>
    <row r="11" spans="1:7" ht="14.25" customHeight="1" x14ac:dyDescent="0.2">
      <c r="A11" s="14"/>
      <c r="B11" s="27"/>
      <c r="D11" s="51"/>
    </row>
    <row r="12" spans="1:7" ht="15.75" customHeight="1" x14ac:dyDescent="0.2">
      <c r="A12" s="9" t="s">
        <v>10</v>
      </c>
      <c r="B12" s="27"/>
      <c r="D12" s="15"/>
    </row>
    <row r="13" spans="1:7" ht="14" customHeight="1" x14ac:dyDescent="0.2">
      <c r="A13" s="14"/>
      <c r="B13" s="27"/>
    </row>
    <row r="14" spans="1:7" ht="14.25" customHeight="1" x14ac:dyDescent="0.2">
      <c r="A14" s="14" t="s">
        <v>57</v>
      </c>
      <c r="B14" s="4" t="s">
        <v>9</v>
      </c>
      <c r="C14" s="32" t="s">
        <v>50</v>
      </c>
      <c r="D14" s="50"/>
      <c r="F14" s="31"/>
      <c r="G14" s="28"/>
    </row>
    <row r="15" spans="1:7" ht="14.25" customHeight="1" x14ac:dyDescent="0.2">
      <c r="A15" s="14"/>
      <c r="B15" s="4"/>
      <c r="C15" s="32" t="s">
        <v>48</v>
      </c>
      <c r="D15" s="15">
        <v>0</v>
      </c>
      <c r="F15" s="31"/>
      <c r="G15" s="28"/>
    </row>
    <row r="16" spans="1:7" ht="14.25" customHeight="1" x14ac:dyDescent="0.2">
      <c r="A16" s="14"/>
      <c r="B16" s="27"/>
      <c r="D16" s="15"/>
      <c r="F16" s="31"/>
      <c r="G16" s="28"/>
    </row>
    <row r="17" spans="1:7" ht="14.25" customHeight="1" x14ac:dyDescent="0.2">
      <c r="A17" s="14" t="s">
        <v>58</v>
      </c>
      <c r="B17" s="27"/>
      <c r="C17" s="32" t="s">
        <v>53</v>
      </c>
      <c r="D17" s="15">
        <v>42</v>
      </c>
      <c r="F17" s="31"/>
      <c r="G17" s="28"/>
    </row>
    <row r="18" spans="1:7" ht="14.25" customHeight="1" x14ac:dyDescent="0.2">
      <c r="A18" s="14" t="s">
        <v>59</v>
      </c>
      <c r="B18" s="27"/>
      <c r="D18" s="15">
        <v>28.78</v>
      </c>
      <c r="F18" s="31"/>
      <c r="G18" s="28"/>
    </row>
    <row r="19" spans="1:7" ht="14.25" customHeight="1" x14ac:dyDescent="0.2">
      <c r="A19" s="14"/>
      <c r="B19" s="27"/>
      <c r="D19" s="15"/>
      <c r="F19" s="31"/>
      <c r="G19" s="28"/>
    </row>
    <row r="20" spans="1:7" ht="14.25" customHeight="1" x14ac:dyDescent="0.2">
      <c r="A20" s="14" t="s">
        <v>46</v>
      </c>
      <c r="B20" s="27"/>
      <c r="D20" s="15">
        <v>0</v>
      </c>
      <c r="F20" s="31"/>
      <c r="G20" s="28"/>
    </row>
    <row r="21" spans="1:7" ht="14.25" customHeight="1" x14ac:dyDescent="0.2">
      <c r="A21" s="14"/>
      <c r="B21" s="27"/>
      <c r="D21" s="15"/>
      <c r="F21" s="31"/>
      <c r="G21" s="28"/>
    </row>
    <row r="22" spans="1:7" ht="14.25" customHeight="1" x14ac:dyDescent="0.2">
      <c r="A22" s="14" t="s">
        <v>71</v>
      </c>
      <c r="B22" s="27"/>
      <c r="C22" s="32" t="s">
        <v>72</v>
      </c>
      <c r="D22" s="15">
        <v>3087.63</v>
      </c>
      <c r="F22" s="31"/>
      <c r="G22" s="28"/>
    </row>
    <row r="23" spans="1:7" ht="14.25" customHeight="1" x14ac:dyDescent="0.2">
      <c r="A23" s="14"/>
      <c r="B23" s="4"/>
      <c r="D23" s="15"/>
      <c r="F23" s="31"/>
      <c r="G23" s="28"/>
    </row>
    <row r="24" spans="1:7" ht="14.25" customHeight="1" x14ac:dyDescent="0.2">
      <c r="A24" s="14" t="s">
        <v>73</v>
      </c>
      <c r="B24" s="4"/>
      <c r="C24" s="32" t="s">
        <v>49</v>
      </c>
      <c r="D24" s="15">
        <v>66</v>
      </c>
      <c r="F24" s="31"/>
      <c r="G24" s="28"/>
    </row>
    <row r="25" spans="1:7" ht="14.25" customHeight="1" x14ac:dyDescent="0.2">
      <c r="A25" s="14"/>
      <c r="B25" s="4"/>
      <c r="D25" s="15"/>
      <c r="F25" s="31"/>
      <c r="G25" s="28"/>
    </row>
    <row r="26" spans="1:7" ht="14.25" customHeight="1" x14ac:dyDescent="0.2">
      <c r="A26" s="14" t="s">
        <v>77</v>
      </c>
      <c r="B26" s="4"/>
      <c r="C26" s="32" t="s">
        <v>74</v>
      </c>
      <c r="D26" s="15">
        <v>110</v>
      </c>
      <c r="F26" s="31"/>
      <c r="G26" s="28"/>
    </row>
    <row r="27" spans="1:7" ht="14.25" customHeight="1" x14ac:dyDescent="0.2">
      <c r="A27" s="14"/>
      <c r="B27" s="27"/>
      <c r="D27" s="15"/>
      <c r="F27" s="31"/>
      <c r="G27" s="28"/>
    </row>
    <row r="28" spans="1:7" ht="14.25" customHeight="1" x14ac:dyDescent="0.2">
      <c r="A28" s="14"/>
      <c r="B28" s="27"/>
      <c r="G28" s="23"/>
    </row>
    <row r="29" spans="1:7" ht="17" thickBot="1" x14ac:dyDescent="0.25">
      <c r="D29" s="38">
        <f>SUM(D14:D28)</f>
        <v>3334.4100000000003</v>
      </c>
    </row>
    <row r="30" spans="1:7" ht="17" thickTop="1" x14ac:dyDescent="0.2">
      <c r="D30" s="15"/>
    </row>
    <row r="31" spans="1:7" x14ac:dyDescent="0.2">
      <c r="D31" s="15"/>
    </row>
    <row r="32" spans="1:7" ht="29.25" customHeight="1" x14ac:dyDescent="0.2">
      <c r="A32" s="14"/>
      <c r="B32" s="4"/>
      <c r="C32" s="45"/>
      <c r="D32" s="23"/>
    </row>
    <row r="33" spans="1:2" x14ac:dyDescent="0.2">
      <c r="A33" s="7"/>
      <c r="B33" s="4"/>
    </row>
    <row r="34" spans="1:2" x14ac:dyDescent="0.2">
      <c r="A34" s="7"/>
      <c r="B34" s="4"/>
    </row>
    <row r="37" spans="1:2" x14ac:dyDescent="0.2">
      <c r="A37" s="14" t="s">
        <v>16</v>
      </c>
    </row>
  </sheetData>
  <phoneticPr fontId="0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92" orientation="portrait" horizontalDpi="0" verticalDpi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J47"/>
  <sheetViews>
    <sheetView topLeftCell="A9" workbookViewId="0">
      <selection activeCell="H14" sqref="H14"/>
    </sheetView>
  </sheetViews>
  <sheetFormatPr baseColWidth="10" defaultColWidth="8.83203125" defaultRowHeight="13" x14ac:dyDescent="0.15"/>
  <cols>
    <col min="1" max="1" width="4.5" customWidth="1"/>
    <col min="2" max="2" width="20.33203125" customWidth="1"/>
    <col min="3" max="7" width="10.83203125" customWidth="1"/>
  </cols>
  <sheetData>
    <row r="1" spans="2:7" ht="18" x14ac:dyDescent="0.2">
      <c r="B1" s="63" t="s">
        <v>19</v>
      </c>
      <c r="C1" s="63"/>
    </row>
    <row r="4" spans="2:7" ht="16" x14ac:dyDescent="0.2">
      <c r="B4" s="66" t="s">
        <v>56</v>
      </c>
      <c r="C4" s="66"/>
      <c r="D4" s="66"/>
    </row>
    <row r="5" spans="2:7" ht="16" x14ac:dyDescent="0.2">
      <c r="B5" s="65" t="s">
        <v>36</v>
      </c>
      <c r="C5" s="65"/>
      <c r="D5" s="36">
        <v>45</v>
      </c>
    </row>
    <row r="6" spans="2:7" ht="16" x14ac:dyDescent="0.2">
      <c r="B6" s="47" t="s">
        <v>43</v>
      </c>
      <c r="C6" s="47"/>
      <c r="D6" s="36">
        <v>25</v>
      </c>
    </row>
    <row r="7" spans="2:7" ht="16" x14ac:dyDescent="0.2">
      <c r="B7" s="65" t="s">
        <v>37</v>
      </c>
      <c r="C7" s="65"/>
      <c r="D7" s="36">
        <v>30</v>
      </c>
    </row>
    <row r="8" spans="2:7" ht="16" x14ac:dyDescent="0.2">
      <c r="B8" s="47" t="s">
        <v>43</v>
      </c>
      <c r="C8" s="47"/>
      <c r="D8" s="36">
        <v>20</v>
      </c>
    </row>
    <row r="9" spans="2:7" ht="16" x14ac:dyDescent="0.2">
      <c r="B9" s="65" t="s">
        <v>32</v>
      </c>
      <c r="C9" s="65"/>
      <c r="D9" s="36">
        <v>20</v>
      </c>
    </row>
    <row r="11" spans="2:7" s="2" customFormat="1" ht="40.5" customHeight="1" x14ac:dyDescent="0.15">
      <c r="B11" s="25"/>
      <c r="C11" s="25" t="s">
        <v>26</v>
      </c>
      <c r="D11" s="25" t="s">
        <v>4</v>
      </c>
      <c r="E11" s="26" t="s">
        <v>5</v>
      </c>
      <c r="F11" s="26" t="s">
        <v>6</v>
      </c>
      <c r="G11" s="26" t="s">
        <v>7</v>
      </c>
    </row>
    <row r="12" spans="2:7" ht="18" customHeight="1" x14ac:dyDescent="0.15">
      <c r="B12" s="25" t="s">
        <v>38</v>
      </c>
      <c r="C12" s="5">
        <v>45</v>
      </c>
      <c r="D12" s="22">
        <v>0</v>
      </c>
      <c r="E12" s="22">
        <v>0</v>
      </c>
      <c r="F12" s="5">
        <v>45</v>
      </c>
      <c r="G12" s="5">
        <v>45</v>
      </c>
    </row>
    <row r="13" spans="2:7" ht="18" customHeight="1" x14ac:dyDescent="0.15">
      <c r="B13" s="25" t="s">
        <v>3</v>
      </c>
      <c r="C13" s="5">
        <v>45</v>
      </c>
      <c r="D13" s="22">
        <v>0</v>
      </c>
      <c r="E13" s="22">
        <v>0</v>
      </c>
      <c r="F13" s="5">
        <v>45</v>
      </c>
      <c r="G13" s="5">
        <v>45</v>
      </c>
    </row>
    <row r="14" spans="2:7" ht="18" customHeight="1" x14ac:dyDescent="0.15">
      <c r="B14" s="25" t="s">
        <v>21</v>
      </c>
      <c r="C14" s="5">
        <v>45</v>
      </c>
      <c r="D14" s="22">
        <v>0</v>
      </c>
      <c r="E14" s="22">
        <v>0</v>
      </c>
      <c r="F14" s="5">
        <v>45</v>
      </c>
      <c r="G14" s="5">
        <v>45</v>
      </c>
    </row>
    <row r="15" spans="2:7" ht="18" customHeight="1" x14ac:dyDescent="0.15">
      <c r="B15" s="25" t="s">
        <v>27</v>
      </c>
      <c r="C15" s="5">
        <v>20</v>
      </c>
      <c r="D15" s="22">
        <v>0</v>
      </c>
      <c r="E15" s="22">
        <v>0</v>
      </c>
      <c r="F15" s="22">
        <v>20</v>
      </c>
      <c r="G15" s="5">
        <v>20</v>
      </c>
    </row>
    <row r="16" spans="2:7" ht="18" customHeight="1" x14ac:dyDescent="0.15">
      <c r="B16" s="25" t="s">
        <v>39</v>
      </c>
      <c r="C16" s="5">
        <v>45</v>
      </c>
      <c r="D16" s="22">
        <v>0</v>
      </c>
      <c r="E16" s="22">
        <v>0</v>
      </c>
      <c r="F16" s="5">
        <v>45</v>
      </c>
      <c r="G16" s="5">
        <v>45</v>
      </c>
    </row>
    <row r="17" spans="2:10" ht="18" customHeight="1" x14ac:dyDescent="0.15">
      <c r="B17" s="25" t="s">
        <v>55</v>
      </c>
      <c r="C17" s="5">
        <v>20</v>
      </c>
      <c r="D17" s="22">
        <v>0</v>
      </c>
      <c r="E17" s="22">
        <v>0</v>
      </c>
      <c r="F17" s="5">
        <v>20</v>
      </c>
      <c r="G17" s="5">
        <v>20</v>
      </c>
    </row>
    <row r="18" spans="2:10" ht="6.75" customHeight="1" x14ac:dyDescent="0.2">
      <c r="B18" s="3"/>
      <c r="C18" s="20"/>
      <c r="G18" s="21"/>
    </row>
    <row r="19" spans="2:10" s="4" customFormat="1" ht="23.25" customHeight="1" x14ac:dyDescent="0.2">
      <c r="C19" s="37">
        <f>SUM(C12:C18)</f>
        <v>220</v>
      </c>
      <c r="D19" s="37">
        <f>SUM(D12:D18)</f>
        <v>0</v>
      </c>
      <c r="E19" s="37">
        <f>SUM(E12:E18)</f>
        <v>0</v>
      </c>
      <c r="F19" s="37">
        <f>SUM(F12:F18)</f>
        <v>220</v>
      </c>
      <c r="G19" s="37">
        <f>SUM(G12:G18)</f>
        <v>220</v>
      </c>
    </row>
    <row r="22" spans="2:10" ht="18" x14ac:dyDescent="0.2">
      <c r="B22" s="63" t="s">
        <v>11</v>
      </c>
      <c r="C22" s="63"/>
    </row>
    <row r="24" spans="2:10" ht="15" customHeight="1" x14ac:dyDescent="0.15">
      <c r="B24" s="14"/>
      <c r="C24" s="15"/>
    </row>
    <row r="25" spans="2:10" ht="15" customHeight="1" x14ac:dyDescent="0.15"/>
    <row r="26" spans="2:10" ht="15" customHeight="1" thickBot="1" x14ac:dyDescent="0.2">
      <c r="C26" s="16">
        <f>SUM(C24:C25)</f>
        <v>0</v>
      </c>
    </row>
    <row r="27" spans="2:10" ht="15" customHeight="1" thickTop="1" x14ac:dyDescent="0.15"/>
    <row r="28" spans="2:10" ht="17.25" customHeight="1" x14ac:dyDescent="0.2">
      <c r="B28" s="63" t="s">
        <v>29</v>
      </c>
      <c r="C28" s="63"/>
    </row>
    <row r="29" spans="2:10" s="30" customFormat="1" ht="17.25" customHeight="1" x14ac:dyDescent="0.2">
      <c r="B29" s="34"/>
      <c r="C29" s="34"/>
    </row>
    <row r="30" spans="2:10" ht="16" x14ac:dyDescent="0.2">
      <c r="B30" s="67" t="s">
        <v>35</v>
      </c>
      <c r="C30" s="68"/>
      <c r="D30" s="64"/>
      <c r="E30" s="64"/>
      <c r="F30" s="64"/>
      <c r="G30" s="5"/>
    </row>
    <row r="31" spans="2:10" ht="16" x14ac:dyDescent="0.2">
      <c r="B31" s="67" t="s">
        <v>34</v>
      </c>
      <c r="C31" s="68"/>
      <c r="D31" s="64"/>
      <c r="E31" s="64"/>
      <c r="F31" s="64"/>
      <c r="G31" s="5"/>
      <c r="J31" s="23"/>
    </row>
    <row r="32" spans="2:10" ht="16" x14ac:dyDescent="0.2">
      <c r="B32" s="67" t="s">
        <v>30</v>
      </c>
      <c r="C32" s="68"/>
      <c r="D32" s="64"/>
      <c r="E32" s="64"/>
      <c r="F32" s="64"/>
      <c r="G32" s="5"/>
    </row>
    <row r="33" spans="2:7" ht="16" x14ac:dyDescent="0.2">
      <c r="B33" s="67" t="s">
        <v>31</v>
      </c>
      <c r="C33" s="68"/>
      <c r="D33" s="64"/>
      <c r="E33" s="64"/>
      <c r="F33" s="64"/>
      <c r="G33" s="5"/>
    </row>
    <row r="34" spans="2:7" ht="15" customHeight="1" x14ac:dyDescent="0.15">
      <c r="G34" s="14"/>
    </row>
    <row r="35" spans="2:7" ht="15" customHeight="1" x14ac:dyDescent="0.15">
      <c r="G35" s="35">
        <f>SUM(G30:G34)</f>
        <v>0</v>
      </c>
    </row>
    <row r="36" spans="2:7" ht="15" customHeight="1" x14ac:dyDescent="0.15"/>
    <row r="37" spans="2:7" ht="15" customHeight="1" x14ac:dyDescent="0.15"/>
    <row r="38" spans="2:7" ht="15" customHeight="1" x14ac:dyDescent="0.15"/>
    <row r="39" spans="2:7" ht="15" customHeight="1" x14ac:dyDescent="0.15"/>
    <row r="40" spans="2:7" ht="15" customHeight="1" x14ac:dyDescent="0.15"/>
    <row r="41" spans="2:7" ht="15" customHeight="1" x14ac:dyDescent="0.15"/>
    <row r="42" spans="2:7" ht="15" customHeight="1" x14ac:dyDescent="0.15"/>
    <row r="43" spans="2:7" ht="15" customHeight="1" x14ac:dyDescent="0.15"/>
    <row r="44" spans="2:7" ht="15" customHeight="1" x14ac:dyDescent="0.15"/>
    <row r="45" spans="2:7" ht="15" customHeight="1" x14ac:dyDescent="0.15">
      <c r="B45" s="14" t="s">
        <v>17</v>
      </c>
    </row>
    <row r="46" spans="2:7" ht="15" customHeight="1" x14ac:dyDescent="0.15"/>
    <row r="47" spans="2:7" ht="15" customHeight="1" x14ac:dyDescent="0.15"/>
  </sheetData>
  <mergeCells count="15">
    <mergeCell ref="D31:F31"/>
    <mergeCell ref="D32:F32"/>
    <mergeCell ref="D33:F33"/>
    <mergeCell ref="B30:C30"/>
    <mergeCell ref="B31:C31"/>
    <mergeCell ref="B32:C32"/>
    <mergeCell ref="B33:C33"/>
    <mergeCell ref="B1:C1"/>
    <mergeCell ref="B22:C22"/>
    <mergeCell ref="B28:C28"/>
    <mergeCell ref="D30:F30"/>
    <mergeCell ref="B9:C9"/>
    <mergeCell ref="B5:C5"/>
    <mergeCell ref="B4:D4"/>
    <mergeCell ref="B7:C7"/>
  </mergeCells>
  <phoneticPr fontId="0" type="noConversion"/>
  <printOptions horizontalCentered="1"/>
  <pageMargins left="0.35433070866141736" right="0.35433070866141736" top="0.78740157480314965" bottom="0.78740157480314965" header="0.51181102362204722" footer="0.51181102362204722"/>
  <pageSetup paperSize="9" scale="79" orientation="portrait" horizontalDpi="0" verticalDpi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4"/>
  <sheetViews>
    <sheetView workbookViewId="0">
      <selection activeCell="D42" sqref="D42"/>
    </sheetView>
  </sheetViews>
  <sheetFormatPr baseColWidth="10" defaultRowHeight="13" x14ac:dyDescent="0.15"/>
  <sheetData>
    <row r="44" spans="1:1" x14ac:dyDescent="0.15">
      <c r="A44" t="s">
        <v>22</v>
      </c>
    </row>
  </sheetData>
  <phoneticPr fontId="19" type="noConversion"/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Header</vt:lpstr>
      <vt:lpstr>Balance Sheet</vt:lpstr>
      <vt:lpstr>I &amp; E</vt:lpstr>
      <vt:lpstr>Club fees &amp; Debtors</vt:lpstr>
      <vt:lpstr>Bank Statement</vt:lpstr>
    </vt:vector>
  </TitlesOfParts>
  <Company>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Microsoft Office User</cp:lastModifiedBy>
  <cp:lastPrinted>2022-07-24T20:21:30Z</cp:lastPrinted>
  <dcterms:created xsi:type="dcterms:W3CDTF">2005-11-29T19:59:51Z</dcterms:created>
  <dcterms:modified xsi:type="dcterms:W3CDTF">2023-07-03T09:32:58Z</dcterms:modified>
</cp:coreProperties>
</file>